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4"/>
  <workbookPr/>
  <mc:AlternateContent xmlns:mc="http://schemas.openxmlformats.org/markup-compatibility/2006">
    <mc:Choice Requires="x15">
      <x15ac:absPath xmlns:x15ac="http://schemas.microsoft.com/office/spreadsheetml/2010/11/ac" url="https://uemiorg.sharepoint.com/sites/MobiliseHER-Internal-UEMIReporting/Shared Documents/MobiliseHER - Internal - UEMI Reporting/10_Contracts and Subcontracts/05_Subcontracting/FinalDrafts/"/>
    </mc:Choice>
  </mc:AlternateContent>
  <xr:revisionPtr revIDLastSave="5" documentId="8_{34C74C76-65E2-204F-A4B0-BA8E15C29DE4}" xr6:coauthVersionLast="47" xr6:coauthVersionMax="47" xr10:uidLastSave="{9E97E17F-8F83-1349-95B3-68CBF26FE1BF}"/>
  <bookViews>
    <workbookView xWindow="-38400" yWindow="500" windowWidth="38400" windowHeight="21100" xr2:uid="{1E9DB953-668A-AE40-A4F1-108272EAC99C}"/>
  </bookViews>
  <sheets>
    <sheet name="Price Schedule" sheetId="1" r:id="rId1"/>
  </sheets>
  <externalReferences>
    <externalReference r:id="rId2"/>
  </externalReferences>
  <definedNames>
    <definedName name="Erstattungsart">[1]Listen!$B$4:$B$7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F9" i="1"/>
  <c r="F10" i="1"/>
  <c r="F11" i="1"/>
  <c r="F8" i="1"/>
  <c r="F48" i="1"/>
  <c r="F47" i="1"/>
  <c r="F46" i="1"/>
  <c r="F45" i="1"/>
  <c r="F44" i="1"/>
  <c r="F43" i="1"/>
  <c r="F42" i="1"/>
  <c r="F36" i="1"/>
  <c r="F35" i="1"/>
  <c r="F34" i="1"/>
  <c r="F33" i="1"/>
  <c r="F32" i="1"/>
  <c r="F31" i="1"/>
  <c r="F17" i="1"/>
  <c r="F18" i="1"/>
  <c r="F19" i="1"/>
  <c r="F20" i="1"/>
  <c r="F21" i="1"/>
  <c r="F22" i="1"/>
  <c r="F23" i="1"/>
  <c r="F24" i="1"/>
  <c r="F16" i="1"/>
  <c r="F12" i="1" l="1"/>
  <c r="F26" i="1"/>
  <c r="F50" i="1"/>
  <c r="F38" i="1"/>
  <c r="F54" i="1" l="1"/>
  <c r="F55" i="1" l="1"/>
  <c r="F56" i="1" s="1"/>
  <c r="B4"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<sst xmlns="http://schemas.openxmlformats.org/spreadsheetml/2006/main" count="73" uniqueCount="44">
  <si>
    <t>Project - Budget</t>
  </si>
  <si>
    <t>Date:</t>
  </si>
  <si>
    <t>Contractor:</t>
  </si>
  <si>
    <t>Project :</t>
  </si>
  <si>
    <t>MobiliseHER - UEMI - Kochi</t>
  </si>
  <si>
    <t>Address:</t>
  </si>
  <si>
    <t>Total (gross):</t>
  </si>
  <si>
    <t>1. Fixed Price</t>
  </si>
  <si>
    <t>Item</t>
  </si>
  <si>
    <t>Description</t>
  </si>
  <si>
    <t>Units</t>
  </si>
  <si>
    <t>Unit cost</t>
  </si>
  <si>
    <t>Total</t>
  </si>
  <si>
    <t>Remarks/Explanation</t>
  </si>
  <si>
    <t>Subtotal</t>
  </si>
  <si>
    <t>2. Fee and other HR costs</t>
  </si>
  <si>
    <t>2.1 Fee Item</t>
  </si>
  <si>
    <t>Last name, First name</t>
  </si>
  <si>
    <t>Invoicing code</t>
  </si>
  <si>
    <t xml:space="preserve">Total </t>
  </si>
  <si>
    <t>Explanations</t>
  </si>
  <si>
    <t>Team Leader</t>
  </si>
  <si>
    <t>Technical Expert</t>
  </si>
  <si>
    <t>Participation Expert</t>
  </si>
  <si>
    <t>Junior Expert</t>
  </si>
  <si>
    <t>3. Travel expenses</t>
  </si>
  <si>
    <t>https://www.bundesfinanzministerium.de/Content/DE/Downloads/BMF_Schreiben/Steuerarten/Lohnsteuer/2023-11-21-steuerliche-behandlung-reisekosten-reisekostenverguetungen-2024.html</t>
  </si>
  <si>
    <t>Total travel expense budget</t>
  </si>
  <si>
    <t>against evidence</t>
  </si>
  <si>
    <t>As mentioned in the ToR</t>
  </si>
  <si>
    <t>4. Other costs</t>
  </si>
  <si>
    <t>Contingency</t>
  </si>
  <si>
    <t>5. Total costs</t>
  </si>
  <si>
    <t xml:space="preserve">Total (net) </t>
  </si>
  <si>
    <t>plus value-added tax or GST</t>
  </si>
  <si>
    <t>Total (gross)</t>
  </si>
  <si>
    <t>Notes on filling in the table</t>
  </si>
  <si>
    <t xml:space="preserve">General notes:
</t>
  </si>
  <si>
    <t xml:space="preserve">All monetary values to be entered in EUR. </t>
  </si>
  <si>
    <r>
      <t xml:space="preserve">1. Fixed price
</t>
    </r>
    <r>
      <rPr>
        <sz val="9"/>
        <color theme="1"/>
        <rFont val="Arial"/>
        <family val="2"/>
        <scheme val="minor"/>
      </rPr>
      <t xml:space="preserve">1) Fixed prices should only be stated for contracts for work and labour; costing to be done by milestones/partial acceptance
</t>
    </r>
    <r>
      <rPr>
        <b/>
        <sz val="9"/>
        <color theme="1"/>
        <rFont val="Arial"/>
        <family val="2"/>
        <scheme val="minor"/>
      </rPr>
      <t xml:space="preserve">
</t>
    </r>
  </si>
  <si>
    <r>
      <rPr>
        <b/>
        <sz val="9"/>
        <color theme="1"/>
        <rFont val="Arial"/>
        <family val="2"/>
        <scheme val="minor"/>
      </rPr>
      <t>2.1 Fee</t>
    </r>
    <r>
      <rPr>
        <b/>
        <sz val="9"/>
        <rFont val="Arial"/>
        <family val="2"/>
        <scheme val="minor"/>
      </rPr>
      <t>s – daily rate</t>
    </r>
    <r>
      <rPr>
        <sz val="9"/>
        <color theme="1"/>
        <rFont val="Arial"/>
        <family val="2"/>
        <scheme val="minor"/>
      </rPr>
      <t xml:space="preserve">
1) Price schedule can be expanded to cover the required number of cost items
2) Time records must be submitted to prove implementation; remuneration in a lump sum/per month or per day</t>
    </r>
  </si>
  <si>
    <r>
      <rPr>
        <b/>
        <sz val="9"/>
        <color theme="1"/>
        <rFont val="Arial"/>
        <family val="2"/>
        <scheme val="minor"/>
      </rPr>
      <t>3. Travel expenses</t>
    </r>
    <r>
      <rPr>
        <sz val="9"/>
        <color theme="1"/>
        <rFont val="Arial"/>
        <family val="2"/>
        <scheme val="minor"/>
      </rPr>
      <t xml:space="preserve">
1) An overall travel expense budget can be offered or established in advance. This may contain lump sums for per-diem/overnight accommodation allowances in line with UEMI's regulations governing the reimbursement of travel expenses and the cost of air travel, against evidence. Mixed calculation of the overall travel expense budget and specified travel expense items is not possible.
2) The submission of an overall budget for travel expenses calls for settlement against evidence.
3) National and international flights must be marked as such in the invoice.
4) Per-diem allowances: The per diem for local travel in India is capped at € 140. The per diem includes, accommodation, subsistence and local transport. The air fare or train costs are capped at € 250 per trip. 
5) Overnight accommodation allowances are included as a part of the per diem. 
6) Other travel expenses (if required): these include visa costs, for example. Lump sums can be agreed if the item is correspondingly justified.</t>
    </r>
  </si>
  <si>
    <r>
      <rPr>
        <b/>
        <sz val="9"/>
        <rFont val="Arial"/>
        <family val="2"/>
        <scheme val="minor"/>
      </rPr>
      <t xml:space="preserve">4. </t>
    </r>
    <r>
      <rPr>
        <sz val="9"/>
        <rFont val="Arial"/>
        <family val="2"/>
        <scheme val="minor"/>
      </rPr>
      <t>Other costs - if applicable
The tenderer can expand the cost-lines on individual items as required, these items will be considered if relevant to the exectuion of the project.</t>
    </r>
  </si>
  <si>
    <r>
      <rPr>
        <b/>
        <sz val="9"/>
        <rFont val="Arial"/>
        <family val="2"/>
        <scheme val="minor"/>
      </rPr>
      <t>5. Value-added tax or local equivalent</t>
    </r>
    <r>
      <rPr>
        <sz val="9"/>
        <rFont val="Arial"/>
        <family val="2"/>
        <scheme val="minor"/>
      </rPr>
      <t xml:space="preserve">
UEMI will reimburse value-added tax in accordance with contractual agreements and the legislation in force. As the value-added tax rate that must be paid can vary depending on the country, the tenderer can adjust the rate to the one that applies. The German value-added tax rate is pre-entered as standard, the tenderer shall change this to reflect the local value. In the competitive tender, net prices are evaluated.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</si>
</sst>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
    <numFmt numFmtId="165" formatCode="_-[$€-2]\ * #,##0.00_-;\-[$€-2]\ * #,##0.00_-;_-[$€-2]\ * &quot;-&quot;??_-;_-@_-"/>
  </numFmts>
  <fonts count="25">
    <font>
      <sz val="12"/>
      <color theme="1"/>
      <name val="Arial"/>
      <family val="2"/>
      <scheme val="minor"/>
    </font>
    <font>
      <sz val="12"/>
      <color theme="1"/>
      <name val="Arial"/>
      <family val="2"/>
      <scheme val="minor"/>
    </font>
    <font>
      <b/>
      <sz val="13"/>
      <color theme="3"/>
      <name val="Arial"/>
      <family val="2"/>
      <scheme val="minor"/>
    </font>
    <font>
      <b/>
      <sz val="11"/>
      <color theme="3"/>
      <name val="Arial"/>
      <family val="2"/>
      <scheme val="minor"/>
    </font>
    <font>
      <sz val="12"/>
      <color rgb="FF3F3F76"/>
      <name val="Arial"/>
      <family val="2"/>
      <scheme val="minor"/>
    </font>
    <font>
      <i/>
      <sz val="12"/>
      <color rgb="FF7F7F7F"/>
      <name val="Arial"/>
      <family val="2"/>
      <scheme val="minor"/>
    </font>
    <font>
      <b/>
      <sz val="12"/>
      <color theme="1"/>
      <name val="Arial"/>
      <family val="2"/>
      <scheme val="minor"/>
    </font>
    <font>
      <b/>
      <sz val="18"/>
      <color theme="1"/>
      <name val="Arial"/>
      <family val="2"/>
      <scheme val="minor"/>
    </font>
    <font>
      <b/>
      <sz val="9"/>
      <color theme="1"/>
      <name val="Arial"/>
      <family val="2"/>
      <scheme val="minor"/>
    </font>
    <font>
      <u/>
      <sz val="12"/>
      <color theme="10"/>
      <name val="Arial"/>
      <family val="2"/>
      <scheme val="minor"/>
    </font>
    <font>
      <sz val="9"/>
      <name val="Arial"/>
      <family val="2"/>
      <scheme val="minor"/>
    </font>
    <font>
      <sz val="9"/>
      <color theme="1"/>
      <name val="Arial"/>
      <family val="2"/>
      <scheme val="minor"/>
    </font>
    <font>
      <sz val="1"/>
      <color theme="1"/>
      <name val="Arial"/>
      <family val="2"/>
      <scheme val="minor"/>
    </font>
    <font>
      <sz val="3"/>
      <color theme="1"/>
      <name val="Arial"/>
      <family val="2"/>
      <scheme val="minor"/>
    </font>
    <font>
      <b/>
      <sz val="11"/>
      <name val="Arial"/>
      <family val="2"/>
      <scheme val="minor"/>
    </font>
    <font>
      <sz val="10"/>
      <color theme="1"/>
      <name val="Arial"/>
      <family val="2"/>
      <scheme val="minor"/>
    </font>
    <font>
      <sz val="10"/>
      <name val="Arial"/>
      <family val="2"/>
      <scheme val="minor"/>
    </font>
    <font>
      <b/>
      <sz val="10"/>
      <color theme="1"/>
      <name val="Arial"/>
      <family val="2"/>
      <scheme val="minor"/>
    </font>
    <font>
      <i/>
      <u/>
      <sz val="9"/>
      <color theme="0" tint="-0.34998626667073579"/>
      <name val="Arial"/>
      <family val="2"/>
      <scheme val="minor"/>
    </font>
    <font>
      <i/>
      <sz val="9"/>
      <color theme="0" tint="-0.34998626667073579"/>
      <name val="Arial"/>
      <family val="2"/>
      <scheme val="minor"/>
    </font>
    <font>
      <sz val="7"/>
      <color theme="1"/>
      <name val="Arial"/>
      <family val="2"/>
      <scheme val="minor"/>
    </font>
    <font>
      <b/>
      <sz val="10"/>
      <color theme="3"/>
      <name val="Arial"/>
      <family val="2"/>
      <scheme val="minor"/>
    </font>
    <font>
      <b/>
      <sz val="10"/>
      <name val="Arial"/>
      <family val="2"/>
      <scheme val="minor"/>
    </font>
    <font>
      <b/>
      <sz val="9"/>
      <name val="Arial"/>
      <family val="2"/>
      <scheme val="minor"/>
    </font>
    <font>
      <sz val="9"/>
      <color theme="3"/>
      <name val="Arial"/>
      <family val="2"/>
      <scheme val="minor"/>
    </font>
  </fonts>
  <fills count="9">
    <fill>
      <patternFill patternType="none"/>
    </fill>
    <fill>
      <patternFill patternType="gray125"/>
    </fill>
    <fill>
      <patternFill patternType="solid">
        <fgColor rgb="FFFFCC99"/>
      </patternFill>
    </fill>
    <fill>
      <patternFill patternType="solid">
        <fgColor rgb="FFFEF7E6"/>
        <bgColor indexed="64"/>
      </patternFill>
    </fill>
    <fill>
      <patternFill patternType="solid">
        <fgColor theme="5" tint="0.79998168889431442"/>
        <bgColor indexed="64"/>
      </patternFill>
    </fill>
    <fill>
      <patternFill patternType="solid">
        <fgColor rgb="FFE2E2E2"/>
        <bgColor indexed="64"/>
      </patternFill>
    </fill>
    <fill>
      <patternFill patternType="solid">
        <fgColor rgb="FFFFFEEF"/>
        <bgColor indexed="64"/>
      </patternFill>
    </fill>
    <fill>
      <patternFill patternType="solid">
        <fgColor rgb="FFC4D79B"/>
        <bgColor indexed="64"/>
      </patternFill>
    </fill>
    <fill>
      <patternFill patternType="solid">
        <fgColor theme="6" tint="0.59999389629810485"/>
        <bgColor indexed="64"/>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hair">
        <color theme="1"/>
      </left>
      <right style="hair">
        <color theme="1"/>
      </right>
      <top style="hair">
        <color theme="1"/>
      </top>
      <bottom style="hair">
        <color theme="1"/>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rgb="FFC4D79B"/>
      </bottom>
      <diagonal/>
    </border>
  </borders>
  <cellStyleXfs count="14">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3" applyNumberFormat="0" applyAlignment="0" applyProtection="0"/>
    <xf numFmtId="0" fontId="5" fillId="0" borderId="0" applyNumberFormat="0" applyFill="0" applyBorder="0" applyAlignment="0" applyProtection="0"/>
    <xf numFmtId="0" fontId="9" fillId="0" borderId="0" applyNumberFormat="0" applyFill="0" applyBorder="0" applyAlignment="0" applyProtection="0"/>
    <xf numFmtId="49" fontId="10" fillId="3" borderId="4">
      <alignment vertical="center" wrapText="1"/>
      <protection locked="0"/>
    </xf>
    <xf numFmtId="0" fontId="10" fillId="3" borderId="4" applyNumberFormat="0">
      <alignment vertical="center" shrinkToFit="1"/>
      <protection locked="0"/>
    </xf>
    <xf numFmtId="4" fontId="10" fillId="3" borderId="4">
      <alignment vertical="center" shrinkToFit="1"/>
      <protection locked="0"/>
    </xf>
    <xf numFmtId="164" fontId="11" fillId="0" borderId="5" applyFont="0" applyFill="0" applyAlignment="0" applyProtection="0"/>
    <xf numFmtId="0" fontId="11" fillId="0" borderId="5" applyNumberFormat="0">
      <alignment vertical="center" wrapText="1"/>
    </xf>
    <xf numFmtId="0" fontId="8" fillId="0" borderId="6" applyNumberFormat="0" applyFill="0" applyAlignment="0" applyProtection="0"/>
  </cellStyleXfs>
  <cellXfs count="73">
    <xf numFmtId="0" fontId="0" fillId="0" borderId="0" xfId="0"/>
    <xf numFmtId="0" fontId="0" fillId="0" borderId="0" xfId="0" applyAlignment="1">
      <alignment vertical="center"/>
    </xf>
    <xf numFmtId="0" fontId="12" fillId="0" borderId="0" xfId="0" applyFont="1" applyAlignment="1">
      <alignment vertical="center"/>
    </xf>
    <xf numFmtId="0" fontId="8" fillId="0" borderId="6" xfId="13" applyAlignment="1">
      <alignment vertical="center"/>
    </xf>
    <xf numFmtId="39" fontId="8" fillId="0" borderId="6" xfId="13" applyNumberFormat="1" applyAlignment="1">
      <alignment vertical="center"/>
    </xf>
    <xf numFmtId="0" fontId="13" fillId="0" borderId="0" xfId="0" applyFont="1" applyAlignment="1">
      <alignment vertical="center"/>
    </xf>
    <xf numFmtId="0" fontId="11" fillId="0" borderId="6" xfId="13" applyFont="1" applyAlignment="1">
      <alignment vertical="center"/>
    </xf>
    <xf numFmtId="0" fontId="0" fillId="4" borderId="0" xfId="0" applyFill="1" applyAlignment="1">
      <alignment vertical="center"/>
    </xf>
    <xf numFmtId="0" fontId="14" fillId="0" borderId="1" xfId="2" applyFont="1" applyAlignment="1">
      <alignment horizontal="left" vertical="center" wrapText="1"/>
    </xf>
    <xf numFmtId="0" fontId="3" fillId="0" borderId="1" xfId="2" applyFont="1" applyAlignment="1">
      <alignment horizontal="center" vertical="center" wrapText="1"/>
    </xf>
    <xf numFmtId="0" fontId="17" fillId="0" borderId="6" xfId="13" applyFont="1" applyAlignment="1">
      <alignment vertical="center"/>
    </xf>
    <xf numFmtId="0" fontId="7" fillId="0" borderId="8" xfId="0" applyFont="1" applyBorder="1" applyAlignment="1">
      <alignment vertical="center"/>
    </xf>
    <xf numFmtId="165" fontId="17" fillId="0" borderId="6" xfId="13" applyNumberFormat="1" applyFont="1" applyAlignment="1">
      <alignment vertical="center"/>
    </xf>
    <xf numFmtId="0" fontId="0" fillId="0" borderId="8" xfId="0" applyBorder="1" applyAlignment="1">
      <alignment vertical="center"/>
    </xf>
    <xf numFmtId="0" fontId="6" fillId="4" borderId="0" xfId="0" applyFont="1" applyFill="1" applyAlignment="1">
      <alignment vertical="center"/>
    </xf>
    <xf numFmtId="43" fontId="0" fillId="0" borderId="0" xfId="1" applyFont="1" applyAlignment="1">
      <alignment vertical="center"/>
    </xf>
    <xf numFmtId="165" fontId="0" fillId="0" borderId="0" xfId="0" applyNumberFormat="1" applyAlignment="1">
      <alignment vertical="center"/>
    </xf>
    <xf numFmtId="165" fontId="12" fillId="0" borderId="0" xfId="0" applyNumberFormat="1" applyFont="1" applyAlignment="1">
      <alignment vertical="center"/>
    </xf>
    <xf numFmtId="165" fontId="15" fillId="0" borderId="6" xfId="13" applyNumberFormat="1" applyFont="1" applyAlignment="1">
      <alignment vertical="center"/>
    </xf>
    <xf numFmtId="0" fontId="0" fillId="0" borderId="0" xfId="0" applyAlignment="1" applyProtection="1">
      <alignmen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43" fontId="15" fillId="0" borderId="0" xfId="1" applyFont="1" applyFill="1" applyBorder="1" applyAlignment="1" applyProtection="1">
      <alignment vertical="center"/>
      <protection locked="0"/>
    </xf>
    <xf numFmtId="165" fontId="15" fillId="0" borderId="0" xfId="0" applyNumberFormat="1" applyFont="1" applyAlignment="1" applyProtection="1">
      <alignment vertical="center"/>
      <protection locked="0"/>
    </xf>
    <xf numFmtId="165" fontId="15" fillId="0" borderId="0" xfId="0" applyNumberFormat="1" applyFont="1" applyAlignment="1">
      <alignment vertical="center"/>
    </xf>
    <xf numFmtId="0" fontId="15" fillId="0" borderId="0" xfId="0" applyFont="1" applyAlignment="1" applyProtection="1">
      <alignment vertical="center"/>
      <protection locked="0"/>
    </xf>
    <xf numFmtId="0" fontId="20" fillId="0" borderId="0" xfId="0" applyFont="1" applyAlignment="1">
      <alignment vertical="center"/>
    </xf>
    <xf numFmtId="0" fontId="21" fillId="0" borderId="0" xfId="4" applyFont="1" applyBorder="1" applyAlignment="1">
      <alignment vertical="center"/>
    </xf>
    <xf numFmtId="0" fontId="15" fillId="0" borderId="0" xfId="0" applyFont="1" applyAlignment="1">
      <alignment vertical="center"/>
    </xf>
    <xf numFmtId="0" fontId="15" fillId="0" borderId="6" xfId="13" applyFont="1" applyAlignment="1">
      <alignment horizontal="right" vertical="center"/>
    </xf>
    <xf numFmtId="0" fontId="15" fillId="0" borderId="6" xfId="13" applyFont="1" applyAlignme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24" fillId="0" borderId="0" xfId="4" applyFont="1" applyBorder="1" applyAlignment="1">
      <alignment vertical="center"/>
    </xf>
    <xf numFmtId="0" fontId="11" fillId="0" borderId="0" xfId="0" applyFont="1" applyAlignment="1">
      <alignment vertical="center"/>
    </xf>
    <xf numFmtId="0" fontId="22" fillId="5" borderId="0" xfId="2" applyFont="1" applyFill="1" applyBorder="1" applyAlignment="1">
      <alignment horizontal="left" vertical="center" wrapText="1"/>
    </xf>
    <xf numFmtId="0" fontId="21" fillId="5" borderId="0" xfId="2" applyFont="1" applyFill="1" applyBorder="1" applyAlignment="1">
      <alignment horizontal="center" vertical="center" wrapText="1"/>
    </xf>
    <xf numFmtId="0" fontId="0" fillId="0" borderId="8" xfId="0" applyBorder="1" applyAlignment="1">
      <alignment horizontal="center" vertical="center"/>
    </xf>
    <xf numFmtId="0" fontId="15" fillId="0" borderId="9" xfId="0" applyFont="1" applyBorder="1" applyAlignment="1">
      <alignment vertical="center"/>
    </xf>
    <xf numFmtId="165" fontId="15" fillId="0" borderId="9" xfId="0" applyNumberFormat="1" applyFont="1" applyBorder="1" applyAlignment="1">
      <alignment vertical="center"/>
    </xf>
    <xf numFmtId="0" fontId="15" fillId="6" borderId="9" xfId="0" applyFont="1" applyFill="1" applyBorder="1" applyAlignment="1" applyProtection="1">
      <alignment vertical="center"/>
      <protection locked="0"/>
    </xf>
    <xf numFmtId="49" fontId="16" fillId="6" borderId="9" xfId="8" applyFont="1" applyFill="1" applyBorder="1">
      <alignment vertical="center" wrapText="1"/>
      <protection locked="0"/>
    </xf>
    <xf numFmtId="164" fontId="15" fillId="0" borderId="9" xfId="11" applyFont="1" applyBorder="1" applyAlignment="1">
      <alignment vertical="center"/>
    </xf>
    <xf numFmtId="165" fontId="15" fillId="0" borderId="9" xfId="11" applyNumberFormat="1" applyFont="1" applyBorder="1" applyAlignment="1">
      <alignment vertical="center"/>
    </xf>
    <xf numFmtId="0" fontId="6" fillId="7" borderId="0" xfId="0" applyFont="1" applyFill="1" applyAlignment="1">
      <alignment vertical="center"/>
    </xf>
    <xf numFmtId="0" fontId="0" fillId="7" borderId="0" xfId="0" applyFill="1" applyAlignment="1">
      <alignment vertical="center"/>
    </xf>
    <xf numFmtId="14" fontId="15" fillId="7" borderId="0" xfId="0" applyNumberFormat="1" applyFont="1" applyFill="1" applyAlignment="1">
      <alignment vertical="center"/>
    </xf>
    <xf numFmtId="49" fontId="17" fillId="7" borderId="0" xfId="0" applyNumberFormat="1" applyFont="1" applyFill="1" applyAlignment="1">
      <alignment horizontal="right" vertical="center"/>
    </xf>
    <xf numFmtId="165" fontId="17" fillId="7" borderId="0" xfId="0" applyNumberFormat="1" applyFont="1" applyFill="1" applyAlignment="1">
      <alignment vertical="center"/>
    </xf>
    <xf numFmtId="0" fontId="10" fillId="0" borderId="0" xfId="0" applyFont="1" applyAlignment="1">
      <alignment horizontal="left" vertical="top" wrapText="1"/>
    </xf>
    <xf numFmtId="49" fontId="15" fillId="7" borderId="0" xfId="0" applyNumberFormat="1" applyFont="1" applyFill="1" applyAlignment="1" applyProtection="1">
      <alignment vertical="center"/>
      <protection locked="0"/>
    </xf>
    <xf numFmtId="0" fontId="18" fillId="0" borderId="0" xfId="7" applyFont="1" applyAlignment="1">
      <alignment vertical="center"/>
    </xf>
    <xf numFmtId="0" fontId="19" fillId="0" borderId="0" xfId="6" applyFont="1" applyAlignment="1">
      <alignment vertical="center"/>
    </xf>
    <xf numFmtId="0" fontId="0" fillId="0" borderId="0" xfId="0" applyAlignment="1">
      <alignment vertical="center"/>
    </xf>
    <xf numFmtId="0" fontId="8" fillId="0" borderId="0" xfId="0" applyFont="1" applyAlignment="1">
      <alignment horizontal="left" vertical="top" wrapText="1"/>
    </xf>
    <xf numFmtId="0" fontId="11" fillId="0" borderId="0" xfId="0" applyFont="1" applyAlignment="1">
      <alignment horizontal="left" vertical="top" wrapText="1"/>
    </xf>
    <xf numFmtId="0" fontId="3" fillId="7" borderId="10" xfId="3" applyFill="1" applyBorder="1" applyAlignment="1">
      <alignment vertical="center"/>
    </xf>
    <xf numFmtId="9" fontId="15" fillId="8" borderId="7" xfId="5" applyNumberFormat="1" applyFont="1" applyFill="1" applyBorder="1" applyAlignment="1" applyProtection="1">
      <alignment horizontal="center" vertical="center"/>
      <protection locked="0"/>
    </xf>
    <xf numFmtId="0" fontId="0" fillId="8" borderId="9" xfId="0" applyFill="1" applyBorder="1" applyAlignment="1" applyProtection="1">
      <alignment vertical="center"/>
      <protection locked="0"/>
    </xf>
    <xf numFmtId="0" fontId="15" fillId="8" borderId="9" xfId="0" applyFont="1" applyFill="1" applyBorder="1" applyAlignment="1" applyProtection="1">
      <alignment horizontal="left" vertical="center"/>
      <protection locked="0"/>
    </xf>
    <xf numFmtId="0" fontId="15" fillId="8" borderId="9" xfId="0" applyFont="1" applyFill="1" applyBorder="1" applyAlignment="1" applyProtection="1">
      <alignment horizontal="center" vertical="center"/>
      <protection locked="0"/>
    </xf>
    <xf numFmtId="43" fontId="15" fillId="8" borderId="9" xfId="1" applyFont="1" applyFill="1" applyBorder="1" applyAlignment="1" applyProtection="1">
      <alignment vertical="center"/>
      <protection locked="0"/>
    </xf>
    <xf numFmtId="165" fontId="15" fillId="8" borderId="9" xfId="0" applyNumberFormat="1" applyFont="1" applyFill="1" applyBorder="1" applyAlignment="1" applyProtection="1">
      <alignment vertical="center"/>
      <protection locked="0"/>
    </xf>
    <xf numFmtId="0" fontId="15" fillId="8" borderId="9" xfId="0" applyFont="1" applyFill="1" applyBorder="1" applyAlignment="1" applyProtection="1">
      <alignment vertical="center"/>
      <protection locked="0"/>
    </xf>
    <xf numFmtId="49" fontId="16" fillId="6" borderId="9" xfId="8" applyFont="1" applyFill="1" applyBorder="1" applyProtection="1">
      <alignment vertical="center" wrapText="1"/>
    </xf>
    <xf numFmtId="0" fontId="16" fillId="6" borderId="9" xfId="9" applyFont="1" applyFill="1" applyBorder="1" applyAlignment="1" applyProtection="1">
      <alignment vertical="center"/>
    </xf>
    <xf numFmtId="4" fontId="16" fillId="6" borderId="9" xfId="10" applyFont="1" applyFill="1" applyBorder="1" applyProtection="1">
      <alignment vertical="center" shrinkToFit="1"/>
    </xf>
    <xf numFmtId="165" fontId="15" fillId="0" borderId="9" xfId="0" applyNumberFormat="1" applyFont="1" applyBorder="1" applyAlignment="1" applyProtection="1">
      <alignment vertical="center"/>
    </xf>
    <xf numFmtId="49" fontId="16" fillId="6" borderId="9" xfId="8" applyFont="1" applyFill="1" applyBorder="1" applyProtection="1">
      <alignment vertical="center" wrapText="1"/>
      <protection locked="0"/>
    </xf>
    <xf numFmtId="0" fontId="15" fillId="6" borderId="9" xfId="0" applyFont="1" applyFill="1" applyBorder="1" applyAlignment="1" applyProtection="1">
      <alignment vertical="center"/>
    </xf>
    <xf numFmtId="165" fontId="15" fillId="0" borderId="9" xfId="11" applyNumberFormat="1" applyFont="1" applyBorder="1" applyAlignment="1" applyProtection="1">
      <alignment vertical="center"/>
    </xf>
    <xf numFmtId="0" fontId="16" fillId="6" borderId="9" xfId="9" applyFont="1" applyFill="1" applyBorder="1" applyAlignment="1" applyProtection="1">
      <alignment vertical="center"/>
      <protection locked="0"/>
    </xf>
    <xf numFmtId="4" fontId="16" fillId="6" borderId="9" xfId="10" applyFont="1" applyFill="1" applyBorder="1" applyProtection="1">
      <alignment vertical="center" shrinkToFit="1"/>
      <protection locked="0"/>
    </xf>
  </cellXfs>
  <cellStyles count="14">
    <cellStyle name="Beschriftung" xfId="12" xr:uid="{2D0405E7-5E71-C94E-9A68-CD1A3EAA6120}"/>
    <cellStyle name="Comma" xfId="1" builtinId="3"/>
    <cellStyle name="Eingabe Betrag" xfId="10" xr:uid="{69DAFFD8-1426-4646-B8E7-AACC4B25127D}"/>
    <cellStyle name="Eingabe Tabelle" xfId="8" xr:uid="{10AA88FC-66AF-5B45-935A-8818838064CB}"/>
    <cellStyle name="Eingabe Zahl" xfId="9" xr:uid="{20781EC5-C322-0C46-A034-E16C7F13B496}"/>
    <cellStyle name="Ergebniszeile" xfId="13" xr:uid="{9B1ABE66-61B9-F840-8FF5-C6A22F1E7867}"/>
    <cellStyle name="Explanatory Text" xfId="6" builtinId="53"/>
    <cellStyle name="Heading 2" xfId="2" builtinId="17"/>
    <cellStyle name="Heading 3" xfId="3" builtinId="18"/>
    <cellStyle name="Heading 4" xfId="4" builtinId="19"/>
    <cellStyle name="Hyperlink" xfId="7" builtinId="8"/>
    <cellStyle name="Input" xfId="5" builtinId="20"/>
    <cellStyle name="Normal" xfId="0" builtinId="0"/>
    <cellStyle name="Tabelle Zahl" xfId="11" xr:uid="{3282BF2E-40FE-454F-9753-912E0ADA13C3}"/>
  </cellStyles>
  <dxfs count="0"/>
  <tableStyles count="0" defaultTableStyle="TableStyleMedium2" defaultPivotStyle="PivotStyleLight16"/>
  <colors>
    <mruColors>
      <color rgb="FFC4D79B"/>
      <color rgb="FF74D9F7"/>
      <color rgb="FFFFFEEF"/>
      <color rgb="FFFFF8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emiorg-my.sharepoint.com/personal/sunny_kodukula_uemi_net/Documents/XREFERENCE/P/Proposals/2022/TUMI%20E-Bus/Vergabeunterlagen_CXTRYY6YUBD/vom_unternehmen_auszufuellende_dokumente/07%20-%20Price%20schedule.xlsx" TargetMode="External"/><Relationship Id="rId1" Type="http://schemas.openxmlformats.org/officeDocument/2006/relationships/externalLinkPath" Target="https://uemiorg-my.sharepoint.com/personal/sunny_kodukula_uemi_net/Documents/XREFERENCE/P/Proposals/2022/TUMI%20E-Bus/Vergabeunterlagen_CXTRYY6YUBD/vom_unternehmen_auszufuellende_dokumente/07%20-%20Price%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 schedule"/>
      <sheetName val="List of key experts"/>
      <sheetName val="Listen"/>
    </sheetNames>
    <sheetDataSet>
      <sheetData sheetId="0"/>
      <sheetData sheetId="1"/>
      <sheetData sheetId="2">
        <row r="4">
          <cell r="B4" t="str">
            <v>please choose</v>
          </cell>
        </row>
        <row r="5">
          <cell r="B5" t="str">
            <v>lump sum / amount</v>
          </cell>
        </row>
        <row r="6">
          <cell r="B6" t="str">
            <v>against evidence</v>
          </cell>
        </row>
        <row r="7">
          <cell r="B7" t="str">
            <v>not applicable</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Slidehelper - 019">
      <a:dk1>
        <a:sysClr val="windowText" lastClr="000000"/>
      </a:dk1>
      <a:lt1>
        <a:sysClr val="window" lastClr="FFFFFF"/>
      </a:lt1>
      <a:dk2>
        <a:srgbClr val="323232"/>
      </a:dk2>
      <a:lt2>
        <a:srgbClr val="E3DED1"/>
      </a:lt2>
      <a:accent1>
        <a:srgbClr val="06AED5"/>
      </a:accent1>
      <a:accent2>
        <a:srgbClr val="086788"/>
      </a:accent2>
      <a:accent3>
        <a:srgbClr val="F0C808"/>
      </a:accent3>
      <a:accent4>
        <a:srgbClr val="FFF1D0"/>
      </a:accent4>
      <a:accent5>
        <a:srgbClr val="DD1C1A"/>
      </a:accent5>
      <a:accent6>
        <a:srgbClr val="BFBFBF"/>
      </a:accent6>
      <a:hlink>
        <a:srgbClr val="06AED5"/>
      </a:hlink>
      <a:folHlink>
        <a:srgbClr val="086788"/>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bundesfinanzministerium.de/Content/DE/Downloads/BMF_Schreiben/Steuerarten/Lohnsteuer/2023-11-21-steuerliche-behandlung-reisekosten-reisekostenverguetungen-202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DA69-E7D7-CF48-9CC7-CA620FCC3138}">
  <dimension ref="A1:G67"/>
  <sheetViews>
    <sheetView showGridLines="0" tabSelected="1" topLeftCell="B27" zoomScale="190" zoomScaleNormal="84" workbookViewId="0">
      <selection activeCell="B55" sqref="B55"/>
    </sheetView>
  </sheetViews>
  <sheetFormatPr baseColWidth="10" defaultColWidth="10.7109375" defaultRowHeight="16"/>
  <cols>
    <col min="1" max="1" width="24.140625" style="1" customWidth="1"/>
    <col min="2" max="2" width="23.140625" style="1" customWidth="1"/>
    <col min="3" max="3" width="18.5703125" style="1" customWidth="1"/>
    <col min="4" max="6" width="10.7109375" style="1"/>
    <col min="7" max="7" width="49.28515625" style="1" customWidth="1"/>
    <col min="8" max="16384" width="10.7109375" style="1"/>
  </cols>
  <sheetData>
    <row r="1" spans="1:7" ht="84" customHeight="1" thickBot="1">
      <c r="A1" s="11" t="s">
        <v>0</v>
      </c>
      <c r="B1" s="11"/>
      <c r="C1" s="13"/>
      <c r="D1" s="13"/>
      <c r="E1" s="13"/>
      <c r="F1" s="13"/>
      <c r="G1" s="37" t="e" vm="1">
        <v>#VALUE!</v>
      </c>
    </row>
    <row r="2" spans="1:7" ht="15" customHeight="1" thickTop="1">
      <c r="A2" s="28" t="s">
        <v>1</v>
      </c>
      <c r="B2" s="46">
        <f ca="1">TODAY()</f>
        <v>45357</v>
      </c>
      <c r="C2" s="28"/>
      <c r="D2" s="32" t="s">
        <v>2</v>
      </c>
      <c r="E2" s="50"/>
      <c r="F2" s="50"/>
      <c r="G2" s="50"/>
    </row>
    <row r="3" spans="1:7" ht="15" customHeight="1">
      <c r="A3" s="28" t="s">
        <v>3</v>
      </c>
      <c r="B3" s="47" t="s">
        <v>4</v>
      </c>
      <c r="C3" s="28"/>
      <c r="D3" s="32" t="s">
        <v>5</v>
      </c>
      <c r="E3" s="50"/>
      <c r="F3" s="50"/>
      <c r="G3" s="50"/>
    </row>
    <row r="4" spans="1:7" ht="15" customHeight="1">
      <c r="A4" s="28" t="s">
        <v>6</v>
      </c>
      <c r="B4" s="48">
        <f>IF(F56=0,"",F56)</f>
        <v>23800</v>
      </c>
      <c r="C4" s="28"/>
      <c r="D4" s="28"/>
      <c r="E4" s="50"/>
      <c r="F4" s="50"/>
      <c r="G4" s="50"/>
    </row>
    <row r="5" spans="1:7" hidden="1"/>
    <row r="6" spans="1:7" hidden="1">
      <c r="A6" s="14" t="s">
        <v>7</v>
      </c>
      <c r="B6" s="7"/>
      <c r="C6" s="7"/>
      <c r="D6" s="7"/>
      <c r="E6" s="7"/>
      <c r="F6" s="7"/>
      <c r="G6" s="7"/>
    </row>
    <row r="7" spans="1:7" ht="17" hidden="1" thickBot="1">
      <c r="A7" s="8" t="s">
        <v>8</v>
      </c>
      <c r="B7" s="9" t="s">
        <v>9</v>
      </c>
      <c r="C7" s="9"/>
      <c r="D7" s="9" t="s">
        <v>10</v>
      </c>
      <c r="E7" s="9" t="s">
        <v>11</v>
      </c>
      <c r="F7" s="9" t="s">
        <v>12</v>
      </c>
      <c r="G7" s="9" t="s">
        <v>13</v>
      </c>
    </row>
    <row r="8" spans="1:7" hidden="1">
      <c r="B8" s="53"/>
      <c r="C8" s="53"/>
      <c r="D8" s="15"/>
      <c r="E8" s="16"/>
      <c r="F8" s="1">
        <f>D8*E8</f>
        <v>0</v>
      </c>
    </row>
    <row r="9" spans="1:7" hidden="1">
      <c r="B9" s="53"/>
      <c r="C9" s="53"/>
      <c r="D9" s="15"/>
      <c r="E9" s="16"/>
      <c r="F9" s="1">
        <f t="shared" ref="F9:F11" si="0">D9*E9</f>
        <v>0</v>
      </c>
    </row>
    <row r="10" spans="1:7" hidden="1">
      <c r="B10" s="53"/>
      <c r="C10" s="53"/>
      <c r="D10" s="15"/>
      <c r="E10" s="16"/>
      <c r="F10" s="1">
        <f t="shared" si="0"/>
        <v>0</v>
      </c>
    </row>
    <row r="11" spans="1:7" hidden="1">
      <c r="B11" s="53"/>
      <c r="C11" s="53"/>
      <c r="D11" s="15"/>
      <c r="E11" s="16"/>
      <c r="F11" s="1">
        <f t="shared" si="0"/>
        <v>0</v>
      </c>
    </row>
    <row r="12" spans="1:7" ht="1" hidden="1" customHeight="1">
      <c r="A12" s="3" t="s">
        <v>14</v>
      </c>
      <c r="B12" s="3"/>
      <c r="C12" s="3"/>
      <c r="D12" s="3"/>
      <c r="E12" s="3"/>
      <c r="F12" s="4">
        <f>SUM(F8:F11)</f>
        <v>0</v>
      </c>
      <c r="G12" s="3"/>
    </row>
    <row r="13" spans="1:7" ht="5" customHeight="1"/>
    <row r="14" spans="1:7">
      <c r="A14" s="44" t="s">
        <v>15</v>
      </c>
      <c r="B14" s="45"/>
      <c r="C14" s="45"/>
      <c r="D14" s="45"/>
      <c r="E14" s="45"/>
      <c r="F14" s="45"/>
      <c r="G14" s="45"/>
    </row>
    <row r="15" spans="1:7">
      <c r="A15" s="35" t="s">
        <v>16</v>
      </c>
      <c r="B15" s="36" t="s">
        <v>17</v>
      </c>
      <c r="C15" s="36" t="s">
        <v>18</v>
      </c>
      <c r="D15" s="36" t="s">
        <v>10</v>
      </c>
      <c r="E15" s="36" t="s">
        <v>11</v>
      </c>
      <c r="F15" s="36" t="s">
        <v>19</v>
      </c>
      <c r="G15" s="36" t="s">
        <v>20</v>
      </c>
    </row>
    <row r="16" spans="1:7">
      <c r="A16" s="38" t="s">
        <v>21</v>
      </c>
      <c r="B16" s="59"/>
      <c r="C16" s="60"/>
      <c r="D16" s="61"/>
      <c r="E16" s="62"/>
      <c r="F16" s="39">
        <f>D16*E16</f>
        <v>0</v>
      </c>
      <c r="G16" s="63"/>
    </row>
    <row r="17" spans="1:7">
      <c r="A17" s="38" t="s">
        <v>22</v>
      </c>
      <c r="B17" s="59"/>
      <c r="C17" s="60"/>
      <c r="D17" s="61"/>
      <c r="E17" s="62"/>
      <c r="F17" s="39">
        <f t="shared" ref="F17:F24" si="1">D17*E17</f>
        <v>0</v>
      </c>
      <c r="G17" s="63"/>
    </row>
    <row r="18" spans="1:7">
      <c r="A18" s="38" t="s">
        <v>23</v>
      </c>
      <c r="B18" s="59"/>
      <c r="C18" s="60"/>
      <c r="D18" s="61"/>
      <c r="E18" s="62"/>
      <c r="F18" s="39">
        <f t="shared" si="1"/>
        <v>0</v>
      </c>
      <c r="G18" s="63"/>
    </row>
    <row r="19" spans="1:7">
      <c r="A19" s="38" t="s">
        <v>24</v>
      </c>
      <c r="B19" s="59"/>
      <c r="C19" s="60"/>
      <c r="D19" s="61"/>
      <c r="E19" s="62"/>
      <c r="F19" s="39">
        <f t="shared" si="1"/>
        <v>0</v>
      </c>
      <c r="G19" s="63"/>
    </row>
    <row r="20" spans="1:7">
      <c r="A20" s="58"/>
      <c r="B20" s="59"/>
      <c r="C20" s="60"/>
      <c r="D20" s="61"/>
      <c r="E20" s="62"/>
      <c r="F20" s="39">
        <f t="shared" si="1"/>
        <v>0</v>
      </c>
      <c r="G20" s="63"/>
    </row>
    <row r="21" spans="1:7">
      <c r="A21" s="58"/>
      <c r="B21" s="59"/>
      <c r="C21" s="60"/>
      <c r="D21" s="61"/>
      <c r="E21" s="62"/>
      <c r="F21" s="39">
        <f t="shared" si="1"/>
        <v>0</v>
      </c>
      <c r="G21" s="63"/>
    </row>
    <row r="22" spans="1:7">
      <c r="A22" s="58"/>
      <c r="B22" s="59"/>
      <c r="C22" s="60"/>
      <c r="D22" s="61"/>
      <c r="E22" s="62"/>
      <c r="F22" s="39">
        <f t="shared" si="1"/>
        <v>0</v>
      </c>
      <c r="G22" s="63"/>
    </row>
    <row r="23" spans="1:7">
      <c r="A23" s="58"/>
      <c r="B23" s="59"/>
      <c r="C23" s="60"/>
      <c r="D23" s="61"/>
      <c r="E23" s="62"/>
      <c r="F23" s="39">
        <f t="shared" si="1"/>
        <v>0</v>
      </c>
      <c r="G23" s="63"/>
    </row>
    <row r="24" spans="1:7">
      <c r="A24" s="58"/>
      <c r="B24" s="59"/>
      <c r="C24" s="60"/>
      <c r="D24" s="61"/>
      <c r="E24" s="62"/>
      <c r="F24" s="39">
        <f t="shared" si="1"/>
        <v>0</v>
      </c>
      <c r="G24" s="63"/>
    </row>
    <row r="25" spans="1:7" ht="4" customHeight="1">
      <c r="A25" s="19"/>
      <c r="B25" s="20"/>
      <c r="C25" s="21"/>
      <c r="D25" s="22"/>
      <c r="E25" s="23"/>
      <c r="F25" s="24"/>
      <c r="G25" s="25"/>
    </row>
    <row r="26" spans="1:7">
      <c r="A26" s="3" t="s">
        <v>14</v>
      </c>
      <c r="B26" s="3"/>
      <c r="C26" s="3"/>
      <c r="D26" s="3"/>
      <c r="E26" s="3"/>
      <c r="F26" s="12">
        <f>SUM(F16:F24)</f>
        <v>0</v>
      </c>
      <c r="G26" s="3"/>
    </row>
    <row r="27" spans="1:7" ht="4" customHeight="1"/>
    <row r="28" spans="1:7">
      <c r="A28" s="44" t="s">
        <v>25</v>
      </c>
      <c r="B28" s="45"/>
      <c r="C28" s="45"/>
      <c r="D28" s="45"/>
      <c r="E28" s="45"/>
      <c r="F28" s="45"/>
      <c r="G28" s="45"/>
    </row>
    <row r="29" spans="1:7">
      <c r="A29" s="51" t="s">
        <v>26</v>
      </c>
      <c r="B29" s="52"/>
      <c r="C29" s="52"/>
      <c r="D29" s="52"/>
      <c r="E29" s="52"/>
      <c r="F29" s="52"/>
      <c r="G29" s="52"/>
    </row>
    <row r="30" spans="1:7">
      <c r="A30" s="35" t="s">
        <v>8</v>
      </c>
      <c r="B30" s="36"/>
      <c r="C30" s="36" t="s">
        <v>18</v>
      </c>
      <c r="D30" s="36" t="s">
        <v>10</v>
      </c>
      <c r="E30" s="36" t="s">
        <v>11</v>
      </c>
      <c r="F30" s="36" t="s">
        <v>19</v>
      </c>
      <c r="G30" s="36" t="s">
        <v>20</v>
      </c>
    </row>
    <row r="31" spans="1:7">
      <c r="A31" s="64" t="s">
        <v>27</v>
      </c>
      <c r="B31" s="64"/>
      <c r="C31" s="64" t="s">
        <v>28</v>
      </c>
      <c r="D31" s="65">
        <v>1</v>
      </c>
      <c r="E31" s="66">
        <v>10000</v>
      </c>
      <c r="F31" s="67">
        <f>D31*E31</f>
        <v>10000</v>
      </c>
      <c r="G31" s="64" t="s">
        <v>29</v>
      </c>
    </row>
    <row r="32" spans="1:7">
      <c r="A32" s="68"/>
      <c r="B32" s="68"/>
      <c r="C32" s="68" t="s">
        <v>28</v>
      </c>
      <c r="D32" s="71"/>
      <c r="E32" s="72"/>
      <c r="F32" s="42">
        <f t="shared" ref="F32:F36" si="2">D32*E32</f>
        <v>0</v>
      </c>
      <c r="G32" s="41"/>
    </row>
    <row r="33" spans="1:7">
      <c r="A33" s="68"/>
      <c r="B33" s="68"/>
      <c r="C33" s="68" t="s">
        <v>28</v>
      </c>
      <c r="D33" s="71"/>
      <c r="E33" s="72"/>
      <c r="F33" s="42">
        <f t="shared" si="2"/>
        <v>0</v>
      </c>
      <c r="G33" s="41"/>
    </row>
    <row r="34" spans="1:7">
      <c r="A34" s="68"/>
      <c r="B34" s="68"/>
      <c r="C34" s="68" t="s">
        <v>28</v>
      </c>
      <c r="D34" s="71"/>
      <c r="E34" s="72"/>
      <c r="F34" s="42">
        <f t="shared" si="2"/>
        <v>0</v>
      </c>
      <c r="G34" s="41"/>
    </row>
    <row r="35" spans="1:7">
      <c r="A35" s="68"/>
      <c r="B35" s="68"/>
      <c r="C35" s="68" t="s">
        <v>28</v>
      </c>
      <c r="D35" s="71"/>
      <c r="E35" s="72"/>
      <c r="F35" s="42">
        <f t="shared" si="2"/>
        <v>0</v>
      </c>
      <c r="G35" s="41"/>
    </row>
    <row r="36" spans="1:7">
      <c r="A36" s="68"/>
      <c r="B36" s="68"/>
      <c r="C36" s="68" t="s">
        <v>28</v>
      </c>
      <c r="D36" s="71"/>
      <c r="E36" s="72"/>
      <c r="F36" s="42">
        <f t="shared" si="2"/>
        <v>0</v>
      </c>
      <c r="G36" s="41"/>
    </row>
    <row r="37" spans="1:7" s="2" customFormat="1" ht="8" customHeight="1">
      <c r="A37" s="28"/>
      <c r="B37" s="28"/>
      <c r="C37" s="31"/>
      <c r="D37" s="28"/>
      <c r="E37" s="28"/>
      <c r="F37" s="28"/>
      <c r="G37" s="28"/>
    </row>
    <row r="38" spans="1:7">
      <c r="A38" s="3" t="s">
        <v>14</v>
      </c>
      <c r="B38" s="3"/>
      <c r="C38" s="3"/>
      <c r="D38" s="3"/>
      <c r="E38" s="3"/>
      <c r="F38" s="12">
        <f>SUM(F31:F37)</f>
        <v>10000</v>
      </c>
      <c r="G38" s="3"/>
    </row>
    <row r="39" spans="1:7" ht="5" customHeight="1"/>
    <row r="40" spans="1:7">
      <c r="A40" s="44" t="s">
        <v>30</v>
      </c>
      <c r="B40" s="45"/>
      <c r="C40" s="45"/>
      <c r="D40" s="45"/>
      <c r="E40" s="45"/>
      <c r="F40" s="45"/>
      <c r="G40" s="45"/>
    </row>
    <row r="41" spans="1:7" ht="16" customHeight="1">
      <c r="A41" s="35" t="s">
        <v>8</v>
      </c>
      <c r="B41" s="36"/>
      <c r="C41" s="36" t="s">
        <v>18</v>
      </c>
      <c r="D41" s="36" t="s">
        <v>10</v>
      </c>
      <c r="E41" s="36" t="s">
        <v>11</v>
      </c>
      <c r="F41" s="36" t="s">
        <v>19</v>
      </c>
      <c r="G41" s="36" t="s">
        <v>20</v>
      </c>
    </row>
    <row r="42" spans="1:7">
      <c r="A42" s="69" t="s">
        <v>31</v>
      </c>
      <c r="B42" s="69"/>
      <c r="C42" s="64" t="s">
        <v>28</v>
      </c>
      <c r="D42" s="65">
        <v>1</v>
      </c>
      <c r="E42" s="66">
        <v>10000</v>
      </c>
      <c r="F42" s="70">
        <f>D42*E42</f>
        <v>10000</v>
      </c>
      <c r="G42" s="64"/>
    </row>
    <row r="43" spans="1:7">
      <c r="A43" s="40"/>
      <c r="B43" s="40"/>
      <c r="C43" s="68" t="s">
        <v>28</v>
      </c>
      <c r="D43" s="71"/>
      <c r="E43" s="72"/>
      <c r="F43" s="43">
        <f t="shared" ref="F43:F48" si="3">D43*E43</f>
        <v>0</v>
      </c>
      <c r="G43" s="41"/>
    </row>
    <row r="44" spans="1:7">
      <c r="A44" s="40"/>
      <c r="B44" s="40"/>
      <c r="C44" s="68" t="s">
        <v>28</v>
      </c>
      <c r="D44" s="71"/>
      <c r="E44" s="72"/>
      <c r="F44" s="43">
        <f t="shared" si="3"/>
        <v>0</v>
      </c>
      <c r="G44" s="41"/>
    </row>
    <row r="45" spans="1:7">
      <c r="A45" s="40"/>
      <c r="B45" s="40"/>
      <c r="C45" s="68" t="s">
        <v>28</v>
      </c>
      <c r="D45" s="71"/>
      <c r="E45" s="72"/>
      <c r="F45" s="43">
        <f t="shared" si="3"/>
        <v>0</v>
      </c>
      <c r="G45" s="41"/>
    </row>
    <row r="46" spans="1:7">
      <c r="A46" s="40"/>
      <c r="B46" s="40"/>
      <c r="C46" s="68" t="s">
        <v>28</v>
      </c>
      <c r="D46" s="71"/>
      <c r="E46" s="72"/>
      <c r="F46" s="43">
        <f t="shared" si="3"/>
        <v>0</v>
      </c>
      <c r="G46" s="41"/>
    </row>
    <row r="47" spans="1:7">
      <c r="A47" s="40"/>
      <c r="B47" s="40"/>
      <c r="C47" s="68" t="s">
        <v>28</v>
      </c>
      <c r="D47" s="71"/>
      <c r="E47" s="72"/>
      <c r="F47" s="43">
        <f t="shared" si="3"/>
        <v>0</v>
      </c>
      <c r="G47" s="41"/>
    </row>
    <row r="48" spans="1:7">
      <c r="A48" s="40"/>
      <c r="B48" s="40"/>
      <c r="C48" s="68" t="s">
        <v>28</v>
      </c>
      <c r="D48" s="71"/>
      <c r="E48" s="72"/>
      <c r="F48" s="43">
        <f t="shared" si="3"/>
        <v>0</v>
      </c>
      <c r="G48" s="41"/>
    </row>
    <row r="49" spans="1:7" s="2" customFormat="1" ht="4">
      <c r="F49" s="17"/>
    </row>
    <row r="50" spans="1:7">
      <c r="A50" s="10" t="s">
        <v>14</v>
      </c>
      <c r="B50" s="10"/>
      <c r="C50" s="10"/>
      <c r="D50" s="10"/>
      <c r="E50" s="10"/>
      <c r="F50" s="12">
        <f>SUM(F42:F49)</f>
        <v>10000</v>
      </c>
      <c r="G50" s="3"/>
    </row>
    <row r="51" spans="1:7" ht="5" customHeight="1"/>
    <row r="52" spans="1:7">
      <c r="A52" s="44" t="s">
        <v>32</v>
      </c>
      <c r="B52" s="45"/>
      <c r="C52" s="45"/>
      <c r="D52" s="45"/>
      <c r="E52" s="45"/>
      <c r="F52" s="45"/>
      <c r="G52" s="45"/>
    </row>
    <row r="53" spans="1:7" s="5" customFormat="1" ht="7"/>
    <row r="54" spans="1:7">
      <c r="A54" s="10" t="s">
        <v>33</v>
      </c>
      <c r="B54" s="10"/>
      <c r="C54" s="10"/>
      <c r="D54" s="10"/>
      <c r="E54" s="10"/>
      <c r="F54" s="12">
        <f>F12+F26+F38+F50</f>
        <v>20000</v>
      </c>
      <c r="G54" s="3"/>
    </row>
    <row r="55" spans="1:7">
      <c r="A55" s="29" t="s">
        <v>34</v>
      </c>
      <c r="B55" s="57">
        <v>0.19</v>
      </c>
      <c r="C55" s="30"/>
      <c r="D55" s="30"/>
      <c r="E55" s="30"/>
      <c r="F55" s="18">
        <f>(B55*F54)</f>
        <v>3800</v>
      </c>
      <c r="G55" s="6"/>
    </row>
    <row r="56" spans="1:7">
      <c r="A56" s="10" t="s">
        <v>35</v>
      </c>
      <c r="B56" s="10"/>
      <c r="C56" s="10"/>
      <c r="D56" s="10"/>
      <c r="E56" s="10"/>
      <c r="F56" s="12">
        <f>F54+F55</f>
        <v>23800</v>
      </c>
      <c r="G56" s="3"/>
    </row>
    <row r="59" spans="1:7">
      <c r="A59" s="56" t="s">
        <v>36</v>
      </c>
      <c r="B59" s="56"/>
      <c r="C59" s="56"/>
      <c r="D59" s="56"/>
      <c r="E59" s="56"/>
      <c r="F59" s="56"/>
      <c r="G59" s="56"/>
    </row>
    <row r="60" spans="1:7" s="26" customFormat="1" ht="11"/>
    <row r="61" spans="1:7" s="28" customFormat="1" ht="13">
      <c r="A61" s="27" t="s">
        <v>37</v>
      </c>
    </row>
    <row r="62" spans="1:7" s="34" customFormat="1" ht="12">
      <c r="A62" s="33" t="s">
        <v>38</v>
      </c>
    </row>
    <row r="63" spans="1:7" s="34" customFormat="1" ht="31" customHeight="1">
      <c r="A63" s="54" t="s">
        <v>39</v>
      </c>
      <c r="B63" s="54"/>
      <c r="C63" s="54"/>
      <c r="D63" s="54"/>
      <c r="E63" s="54"/>
      <c r="F63" s="54"/>
      <c r="G63" s="54"/>
    </row>
    <row r="64" spans="1:7" s="34" customFormat="1" ht="40" customHeight="1">
      <c r="A64" s="55" t="s">
        <v>40</v>
      </c>
      <c r="B64" s="55"/>
      <c r="C64" s="55"/>
      <c r="D64" s="55"/>
      <c r="E64" s="55"/>
      <c r="F64" s="55"/>
      <c r="G64" s="55"/>
    </row>
    <row r="65" spans="1:7" s="34" customFormat="1" ht="99" customHeight="1">
      <c r="A65" s="55" t="s">
        <v>41</v>
      </c>
      <c r="B65" s="55"/>
      <c r="C65" s="55"/>
      <c r="D65" s="55"/>
      <c r="E65" s="55"/>
      <c r="F65" s="55"/>
      <c r="G65" s="55"/>
    </row>
    <row r="66" spans="1:7" s="34" customFormat="1" ht="28" customHeight="1">
      <c r="A66" s="49" t="s">
        <v>42</v>
      </c>
      <c r="B66" s="49"/>
      <c r="C66" s="49"/>
      <c r="D66" s="49"/>
      <c r="E66" s="49"/>
      <c r="F66" s="49"/>
      <c r="G66" s="49"/>
    </row>
    <row r="67" spans="1:7" s="34" customFormat="1" ht="49" customHeight="1">
      <c r="A67" s="49" t="s">
        <v>43</v>
      </c>
      <c r="B67" s="49"/>
      <c r="C67" s="49"/>
      <c r="D67" s="49"/>
      <c r="E67" s="49"/>
      <c r="F67" s="49"/>
      <c r="G67" s="49"/>
    </row>
  </sheetData>
  <sheetProtection algorithmName="SHA-512" hashValue="RMTQj/S2sMbEnURyHzj2/c3BlZBz9DhZcp/JVAWtE5LIOXUT99Y5GQkYvS7p6d9Nwh6Yag7z9I2ahj+BieKfbw==" saltValue="Aur2XqFeAiBsfkU5jlTfFw==" spinCount="100000" sheet="1" objects="1" scenarios="1" selectLockedCells="1"/>
  <mergeCells count="13">
    <mergeCell ref="A66:G66"/>
    <mergeCell ref="A67:G67"/>
    <mergeCell ref="E2:G2"/>
    <mergeCell ref="E3:G3"/>
    <mergeCell ref="E4:G4"/>
    <mergeCell ref="A29:G29"/>
    <mergeCell ref="B8:C8"/>
    <mergeCell ref="B9:C9"/>
    <mergeCell ref="B10:C10"/>
    <mergeCell ref="B11:C11"/>
    <mergeCell ref="A63:G63"/>
    <mergeCell ref="A64:G64"/>
    <mergeCell ref="A65:G65"/>
  </mergeCells>
  <dataValidations count="4">
    <dataValidation type="list" allowBlank="1" showInputMessage="1" showErrorMessage="1" sqref="C16:C25" xr:uid="{AA0C557F-5066-674A-BCE3-592788AE7448}">
      <formula1>"Days, Person Months"</formula1>
    </dataValidation>
    <dataValidation type="decimal" allowBlank="1" showInputMessage="1" showErrorMessage="1" errorTitle="Check the input" error="The number entered is either not a number or does not match the requirements of the ToR" promptTitle="Enter the total effort" prompt="Following the ToRs, please enter the total number of days or person months for this item." sqref="D16" xr:uid="{C116CBE7-91AB-C04B-8598-30CBDD16D648}">
      <formula1>0</formula1>
      <formula2>30</formula2>
    </dataValidation>
    <dataValidation type="decimal" showInputMessage="1" showErrorMessage="1" errorTitle="Value is incorrect" error="Either no value is entered or value incorrect" promptTitle="Enter VAT" sqref="B55" xr:uid="{CF472EAF-723B-6144-8C01-962278DDA54E}">
      <formula1>0</formula1>
      <formula2>100</formula2>
    </dataValidation>
    <dataValidation type="list" allowBlank="1" showInputMessage="1" showErrorMessage="1" sqref="C31:C36 C42:C48" xr:uid="{7763768C-2831-D94A-90F1-35E49B0BA137}">
      <formula1>"against evidence, lumpsum"</formula1>
    </dataValidation>
  </dataValidations>
  <hyperlinks>
    <hyperlink ref="A29" r:id="rId1" xr:uid="{21DAF2BA-2C61-4848-8D8A-BD5936A2A529}"/>
  </hyperlinks>
  <pageMargins left="0.7" right="0.7" top="0.75" bottom="0.75" header="0.3" footer="0.3"/>
  <pageSetup paperSize="8"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F75A62056EEF43866BAA2F7B2A0B58" ma:contentTypeVersion="6" ma:contentTypeDescription="Create a new document." ma:contentTypeScope="" ma:versionID="5d7af10ff18ef2c4353bf07838db830b">
  <xsd:schema xmlns:xsd="http://www.w3.org/2001/XMLSchema" xmlns:xs="http://www.w3.org/2001/XMLSchema" xmlns:p="http://schemas.microsoft.com/office/2006/metadata/properties" xmlns:ns2="134f12d9-7230-4411-ae7f-e6315f8f3a3b" xmlns:ns3="b5fd0284-664e-4067-95a5-1b0a794199a1" targetNamespace="http://schemas.microsoft.com/office/2006/metadata/properties" ma:root="true" ma:fieldsID="9c85c51a2a37226bc0320234de7a99bd" ns2:_="" ns3:_="">
    <xsd:import namespace="134f12d9-7230-4411-ae7f-e6315f8f3a3b"/>
    <xsd:import namespace="b5fd0284-664e-4067-95a5-1b0a794199a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f12d9-7230-4411-ae7f-e6315f8f3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fd0284-664e-4067-95a5-1b0a794199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D3BD2F-ED03-4E67-B57E-9AE909BDA028}">
  <ds:schemaRefs>
    <ds:schemaRef ds:uri="http://schemas.microsoft.com/sharepoint/v3/contenttype/forms"/>
  </ds:schemaRefs>
</ds:datastoreItem>
</file>

<file path=customXml/itemProps2.xml><?xml version="1.0" encoding="utf-8"?>
<ds:datastoreItem xmlns:ds="http://schemas.openxmlformats.org/officeDocument/2006/customXml" ds:itemID="{80A510E4-E31A-4EC3-90FB-A2CB9C5FF0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f12d9-7230-4411-ae7f-e6315f8f3a3b"/>
    <ds:schemaRef ds:uri="b5fd0284-664e-4067-95a5-1b0a794199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A8EC8A-D9BA-417B-8216-94E520E56BA2}">
  <ds:schemaRefs>
    <ds:schemaRef ds:uri="134f12d9-7230-4411-ae7f-e6315f8f3a3b"/>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infopath/2007/PartnerControls"/>
    <ds:schemaRef ds:uri="http://purl.org/dc/terms/"/>
    <ds:schemaRef ds:uri="b5fd0284-664e-4067-95a5-1b0a794199a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Price Schedule</vt:lpstr>
    </vt:vector>
  </TitlesOfParts>
  <Manager/>
  <Company>UEMI gGmbH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Budget_sheet</dc:title>
  <dc:subject/>
  <dc:creator>UEMI</dc:creator>
  <cp:keywords/>
  <dc:description/>
  <cp:lastModifiedBy>Sunny Kodukula</cp:lastModifiedBy>
  <cp:revision/>
  <dcterms:created xsi:type="dcterms:W3CDTF">2024-02-29T09:21:20Z</dcterms:created>
  <dcterms:modified xsi:type="dcterms:W3CDTF">2024-03-06T13:44:36Z</dcterms:modified>
  <cp:category>Procurement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0x01010056F75A62056EEF43866BAA2F7B2A0B58</vt:lpwstr>
  </property>
</Properties>
</file>